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lopez\Downloads\"/>
    </mc:Choice>
  </mc:AlternateContent>
  <xr:revisionPtr revIDLastSave="0" documentId="13_ncr:1_{B8CF2C08-42FB-491C-B2DF-66AB4843B30F}" xr6:coauthVersionLast="47" xr6:coauthVersionMax="47" xr10:uidLastSave="{00000000-0000-0000-0000-000000000000}"/>
  <bookViews>
    <workbookView xWindow="-108" yWindow="-108" windowWidth="23256" windowHeight="12576" xr2:uid="{D11BE352-50B2-4D94-9D3B-EB2FF9ECAC8D}"/>
  </bookViews>
  <sheets>
    <sheet name="MAY" sheetId="1" r:id="rId1"/>
    <sheet name="EMPTY" sheetId="6" r:id="rId2"/>
    <sheet name="Data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6" l="1"/>
  <c r="N6" i="6"/>
  <c r="J6" i="6"/>
  <c r="I6" i="6"/>
  <c r="E6" i="6"/>
  <c r="D6" i="6"/>
  <c r="O5" i="6"/>
  <c r="N5" i="6"/>
  <c r="J5" i="6"/>
  <c r="I5" i="6"/>
  <c r="E5" i="6"/>
  <c r="E7" i="6" s="1"/>
  <c r="D5" i="6"/>
  <c r="D7" i="6" s="1"/>
  <c r="O4" i="6"/>
  <c r="O8" i="6" s="1"/>
  <c r="N4" i="6"/>
  <c r="N8" i="6" s="1"/>
  <c r="J4" i="6"/>
  <c r="I4" i="6"/>
  <c r="E4" i="6"/>
  <c r="E8" i="6" s="1"/>
  <c r="D4" i="6"/>
  <c r="O3" i="6"/>
  <c r="N3" i="6"/>
  <c r="J3" i="6"/>
  <c r="I3" i="6"/>
  <c r="N3" i="1"/>
  <c r="O3" i="1"/>
  <c r="J3" i="1"/>
  <c r="I3" i="1"/>
  <c r="O6" i="1"/>
  <c r="N6" i="1"/>
  <c r="J6" i="1"/>
  <c r="I6" i="1"/>
  <c r="E6" i="1"/>
  <c r="D6" i="1"/>
  <c r="O20" i="1"/>
  <c r="O4" i="1" s="1"/>
  <c r="N20" i="1"/>
  <c r="N4" i="1" s="1"/>
  <c r="J20" i="1"/>
  <c r="J4" i="1" s="1"/>
  <c r="I20" i="1"/>
  <c r="I4" i="1" s="1"/>
  <c r="E20" i="1"/>
  <c r="E4" i="1" s="1"/>
  <c r="D20" i="1"/>
  <c r="D4" i="1" s="1"/>
  <c r="O10" i="1"/>
  <c r="J10" i="1"/>
  <c r="O5" i="1"/>
  <c r="N5" i="1"/>
  <c r="J5" i="1"/>
  <c r="I5" i="1"/>
  <c r="E5" i="1"/>
  <c r="D5" i="1"/>
  <c r="N7" i="6" l="1"/>
  <c r="N26" i="6" s="1"/>
  <c r="O7" i="6"/>
  <c r="J7" i="6"/>
  <c r="I8" i="6"/>
  <c r="J8" i="6"/>
  <c r="J26" i="6" s="1"/>
  <c r="I7" i="6"/>
  <c r="I26" i="6" s="1"/>
  <c r="D8" i="6"/>
  <c r="D26" i="6" s="1"/>
  <c r="E27" i="6"/>
  <c r="E26" i="6"/>
  <c r="O26" i="6"/>
  <c r="I7" i="1"/>
  <c r="J7" i="1"/>
  <c r="N7" i="1"/>
  <c r="O7" i="1"/>
  <c r="E7" i="1"/>
  <c r="D7" i="1"/>
  <c r="I8" i="1" l="1"/>
  <c r="I26" i="1" s="1"/>
  <c r="E8" i="1"/>
  <c r="D8" i="1"/>
  <c r="D26" i="1" s="1"/>
  <c r="J8" i="1"/>
  <c r="J26" i="1"/>
  <c r="O8" i="1"/>
  <c r="O26" i="1" s="1"/>
  <c r="N8" i="1"/>
  <c r="N26" i="1" s="1"/>
  <c r="E26" i="1" l="1"/>
  <c r="E27" i="1"/>
</calcChain>
</file>

<file path=xl/sharedStrings.xml><?xml version="1.0" encoding="utf-8"?>
<sst xmlns="http://schemas.openxmlformats.org/spreadsheetml/2006/main" count="170" uniqueCount="51">
  <si>
    <t>BEGINNERS GUIDE</t>
  </si>
  <si>
    <t>CUT-OFF</t>
  </si>
  <si>
    <t>Monthly</t>
  </si>
  <si>
    <t>30(1-15)</t>
  </si>
  <si>
    <t>15(16-31)</t>
  </si>
  <si>
    <t>FIXED INCOME</t>
  </si>
  <si>
    <t>FIXED EXPENSE</t>
  </si>
  <si>
    <t>VARIABLE INCOME</t>
  </si>
  <si>
    <t>VARIABLE EXPENSE</t>
  </si>
  <si>
    <t>INCOME</t>
  </si>
  <si>
    <t>CHARGES</t>
  </si>
  <si>
    <t>TYPE</t>
  </si>
  <si>
    <t>Budget</t>
  </si>
  <si>
    <t>Actual</t>
  </si>
  <si>
    <t>Remarks(PAID/REMITTED)</t>
  </si>
  <si>
    <t>Date Paid/Remitted</t>
  </si>
  <si>
    <t>Other Remarks</t>
  </si>
  <si>
    <t>SALARY</t>
  </si>
  <si>
    <t>Income</t>
  </si>
  <si>
    <t>Other Income</t>
  </si>
  <si>
    <t>E-Load Income</t>
  </si>
  <si>
    <t>Credit Card</t>
  </si>
  <si>
    <t>Debt</t>
  </si>
  <si>
    <t>Gcash</t>
  </si>
  <si>
    <t>Miscellaneous</t>
  </si>
  <si>
    <t>Hospital,Medicine</t>
  </si>
  <si>
    <t>Medical</t>
  </si>
  <si>
    <t>Deficit, Prev Month</t>
  </si>
  <si>
    <t>Housing Rental</t>
  </si>
  <si>
    <t>Housing</t>
  </si>
  <si>
    <t>Internet Usage</t>
  </si>
  <si>
    <t>Communication</t>
  </si>
  <si>
    <t>Water Usage</t>
  </si>
  <si>
    <t>Utility</t>
  </si>
  <si>
    <t>Electricity Usage</t>
  </si>
  <si>
    <t>E-Load</t>
  </si>
  <si>
    <t>Send to Parents</t>
  </si>
  <si>
    <t>Parents</t>
  </si>
  <si>
    <t>Food +  Grocery</t>
  </si>
  <si>
    <t>Food</t>
  </si>
  <si>
    <t>Abubot at iba pa</t>
  </si>
  <si>
    <t>Personal</t>
  </si>
  <si>
    <t>Emergency Fund</t>
  </si>
  <si>
    <t>Cash Savings</t>
  </si>
  <si>
    <t>Debt ni Mama</t>
  </si>
  <si>
    <t>Additional Savings</t>
  </si>
  <si>
    <t>Total, Income</t>
  </si>
  <si>
    <t>Total, Expense</t>
  </si>
  <si>
    <t>Paid</t>
  </si>
  <si>
    <t>Remitted</t>
  </si>
  <si>
    <t>Saved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</si>
</sst>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1" applyFont="1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3" fillId="2" borderId="0" xfId="1" applyFont="1" applyFill="1" applyAlignment="1">
      <alignment horizontal="right"/>
    </xf>
    <xf numFmtId="43" fontId="3" fillId="3" borderId="0" xfId="1" applyFont="1" applyFill="1" applyAlignment="1">
      <alignment horizontal="right"/>
    </xf>
    <xf numFmtId="43" fontId="3" fillId="4" borderId="0" xfId="1" applyFont="1" applyFill="1" applyAlignment="1">
      <alignment horizontal="right"/>
    </xf>
    <xf numFmtId="0" fontId="2" fillId="5" borderId="1" xfId="0" applyFont="1" applyFill="1" applyBorder="1"/>
    <xf numFmtId="43" fontId="2" fillId="5" borderId="0" xfId="1" applyFont="1" applyFill="1"/>
    <xf numFmtId="0" fontId="2" fillId="5" borderId="0" xfId="0" applyFont="1" applyFill="1"/>
    <xf numFmtId="43" fontId="4" fillId="0" borderId="0" xfId="1" applyFont="1"/>
    <xf numFmtId="0" fontId="4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4" borderId="0" xfId="0" applyFont="1" applyFill="1"/>
    <xf numFmtId="0" fontId="3" fillId="6" borderId="0" xfId="0" applyFont="1" applyFill="1"/>
    <xf numFmtId="43" fontId="3" fillId="6" borderId="0" xfId="1" applyFont="1" applyFill="1" applyAlignment="1">
      <alignment horizontal="right"/>
    </xf>
    <xf numFmtId="0" fontId="4" fillId="7" borderId="0" xfId="0" applyFont="1" applyFill="1"/>
    <xf numFmtId="43" fontId="4" fillId="7" borderId="0" xfId="1" applyFont="1" applyFill="1"/>
    <xf numFmtId="0" fontId="5" fillId="6" borderId="0" xfId="0" applyFont="1" applyFill="1"/>
    <xf numFmtId="43" fontId="5" fillId="0" borderId="0" xfId="1" applyFont="1"/>
    <xf numFmtId="0" fontId="5" fillId="0" borderId="0" xfId="0" applyFont="1"/>
    <xf numFmtId="0" fontId="5" fillId="4" borderId="0" xfId="0" applyFont="1" applyFill="1"/>
  </cellXfs>
  <cellStyles count="2">
    <cellStyle name="Comma" xfId="1" builtinId="3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32F60-DB1E-4F78-8B52-CC3AD7718455}">
  <dimension ref="A1:R27"/>
  <sheetViews>
    <sheetView showGridLines="0" tabSelected="1" workbookViewId="0">
      <selection sqref="A1:H27"/>
    </sheetView>
  </sheetViews>
  <sheetFormatPr defaultRowHeight="13.2" outlineLevelCol="1" x14ac:dyDescent="0.3"/>
  <cols>
    <col min="1" max="1" width="17" style="2" customWidth="1"/>
    <col min="2" max="2" width="16.5546875" style="2" bestFit="1" customWidth="1"/>
    <col min="3" max="3" width="13.77734375" style="2" bestFit="1" customWidth="1"/>
    <col min="4" max="5" width="9" style="3" customWidth="1" outlineLevel="1"/>
    <col min="6" max="6" width="21.109375" style="2" customWidth="1" outlineLevel="1"/>
    <col min="7" max="7" width="17" style="2" customWidth="1" outlineLevel="1"/>
    <col min="8" max="8" width="12.6640625" style="2" customWidth="1" outlineLevel="1"/>
    <col min="9" max="10" width="9" style="2" bestFit="1" customWidth="1"/>
    <col min="11" max="11" width="21.109375" style="2" bestFit="1" customWidth="1"/>
    <col min="12" max="12" width="17" style="2" bestFit="1" customWidth="1"/>
    <col min="13" max="13" width="12.6640625" style="2" bestFit="1" customWidth="1"/>
    <col min="14" max="15" width="9" style="2" bestFit="1" customWidth="1"/>
    <col min="16" max="16" width="21.109375" style="2" bestFit="1" customWidth="1"/>
    <col min="17" max="17" width="17" style="2" bestFit="1" customWidth="1"/>
    <col min="18" max="18" width="12.6640625" style="2" bestFit="1" customWidth="1"/>
    <col min="19" max="16384" width="8.88671875" style="2"/>
  </cols>
  <sheetData>
    <row r="1" spans="1:18" x14ac:dyDescent="0.3">
      <c r="A1" s="1" t="s">
        <v>0</v>
      </c>
    </row>
    <row r="2" spans="1:18" s="4" customFormat="1" ht="11.4" x14ac:dyDescent="0.3">
      <c r="A2" s="4" t="s">
        <v>1</v>
      </c>
      <c r="D2" s="4" t="s">
        <v>2</v>
      </c>
      <c r="E2" s="5"/>
      <c r="I2" s="4" t="s">
        <v>3</v>
      </c>
      <c r="N2" s="4" t="s">
        <v>4</v>
      </c>
    </row>
    <row r="3" spans="1:18" x14ac:dyDescent="0.3">
      <c r="A3" s="6" t="s">
        <v>5</v>
      </c>
      <c r="D3" s="3">
        <v>18000</v>
      </c>
      <c r="E3" s="3">
        <v>17500</v>
      </c>
      <c r="I3" s="3">
        <f>D3/2</f>
        <v>9000</v>
      </c>
      <c r="J3" s="3">
        <f>E3/2</f>
        <v>8750</v>
      </c>
      <c r="N3" s="3">
        <f>D3/2</f>
        <v>9000</v>
      </c>
      <c r="O3" s="3">
        <f>E3/2</f>
        <v>8750</v>
      </c>
    </row>
    <row r="4" spans="1:18" x14ac:dyDescent="0.3">
      <c r="A4" s="18" t="s">
        <v>6</v>
      </c>
      <c r="D4" s="3">
        <f>SUM(D16:D25)</f>
        <v>11245</v>
      </c>
      <c r="E4" s="3">
        <f>SUM(E16:E25)</f>
        <v>11245</v>
      </c>
      <c r="I4" s="3">
        <f>SUM(I16:I25)</f>
        <v>6948</v>
      </c>
      <c r="J4" s="3">
        <f>SUM(J16:J25)</f>
        <v>6948</v>
      </c>
      <c r="N4" s="3">
        <f>SUM(N16:N25)</f>
        <v>10297</v>
      </c>
      <c r="O4" s="3">
        <f>SUM(O16:O25)</f>
        <v>10297</v>
      </c>
    </row>
    <row r="5" spans="1:18" x14ac:dyDescent="0.3">
      <c r="A5" s="7" t="s">
        <v>7</v>
      </c>
      <c r="D5" s="3">
        <f>SUM(D11:D12)</f>
        <v>100</v>
      </c>
      <c r="E5" s="3">
        <f>SUM(E11:E12)</f>
        <v>40</v>
      </c>
      <c r="I5" s="3">
        <f>SUM(I11:I12)</f>
        <v>25</v>
      </c>
      <c r="J5" s="3">
        <f>SUM(J11:J12)</f>
        <v>20</v>
      </c>
      <c r="N5" s="3">
        <f>SUM(N11:N12)</f>
        <v>100</v>
      </c>
      <c r="O5" s="3">
        <f>SUM(O11:O12)</f>
        <v>40</v>
      </c>
    </row>
    <row r="6" spans="1:18" x14ac:dyDescent="0.3">
      <c r="A6" s="8" t="s">
        <v>8</v>
      </c>
      <c r="D6" s="3">
        <f>SUM(D13:D15)</f>
        <v>100</v>
      </c>
      <c r="E6" s="3">
        <f>SUM(E13:E15)</f>
        <v>50</v>
      </c>
      <c r="I6" s="3">
        <f t="shared" ref="I6:J6" si="0">SUM(I13:I15)</f>
        <v>50</v>
      </c>
      <c r="J6" s="3">
        <f t="shared" si="0"/>
        <v>25</v>
      </c>
      <c r="N6" s="3">
        <f t="shared" ref="N6:O6" si="1">SUM(N13:N15)</f>
        <v>100</v>
      </c>
      <c r="O6" s="3">
        <f t="shared" si="1"/>
        <v>50</v>
      </c>
    </row>
    <row r="7" spans="1:18" x14ac:dyDescent="0.3">
      <c r="A7" s="19" t="s">
        <v>46</v>
      </c>
      <c r="B7" s="19"/>
      <c r="C7" s="19"/>
      <c r="D7" s="20">
        <f>D3+D5</f>
        <v>18100</v>
      </c>
      <c r="E7" s="20">
        <f>E3+E5</f>
        <v>17540</v>
      </c>
      <c r="F7" s="19"/>
      <c r="G7" s="19"/>
      <c r="H7" s="19"/>
      <c r="I7" s="20">
        <f>I3+I5</f>
        <v>9025</v>
      </c>
      <c r="J7" s="20">
        <f>J3+J5</f>
        <v>8770</v>
      </c>
      <c r="K7" s="19"/>
      <c r="L7" s="19"/>
      <c r="M7" s="19"/>
      <c r="N7" s="20">
        <f>N3+N5</f>
        <v>9100</v>
      </c>
      <c r="O7" s="20">
        <f>O3+O5</f>
        <v>8790</v>
      </c>
    </row>
    <row r="8" spans="1:18" x14ac:dyDescent="0.3">
      <c r="A8" s="19" t="s">
        <v>47</v>
      </c>
      <c r="B8" s="19"/>
      <c r="C8" s="19"/>
      <c r="D8" s="20">
        <f>D4+D6</f>
        <v>11345</v>
      </c>
      <c r="E8" s="20">
        <f>E4+E6</f>
        <v>11295</v>
      </c>
      <c r="F8" s="19"/>
      <c r="G8" s="19"/>
      <c r="H8" s="19"/>
      <c r="I8" s="20">
        <f>I4+I6</f>
        <v>6998</v>
      </c>
      <c r="J8" s="20">
        <f>J4+J6</f>
        <v>6973</v>
      </c>
      <c r="K8" s="19"/>
      <c r="L8" s="19"/>
      <c r="M8" s="19"/>
      <c r="N8" s="20">
        <f>N4+N6</f>
        <v>10397</v>
      </c>
      <c r="O8" s="20">
        <f>O4+O6</f>
        <v>10347</v>
      </c>
    </row>
    <row r="9" spans="1:18" s="13" customFormat="1" ht="11.4" x14ac:dyDescent="0.2">
      <c r="A9" s="9" t="s">
        <v>9</v>
      </c>
      <c r="B9" s="9" t="s">
        <v>10</v>
      </c>
      <c r="C9" s="9" t="s">
        <v>11</v>
      </c>
      <c r="D9" s="10" t="s">
        <v>12</v>
      </c>
      <c r="E9" s="10" t="s">
        <v>13</v>
      </c>
      <c r="F9" s="11" t="s">
        <v>14</v>
      </c>
      <c r="G9" s="11" t="s">
        <v>15</v>
      </c>
      <c r="H9" s="11" t="s">
        <v>16</v>
      </c>
      <c r="I9" s="12" t="s">
        <v>12</v>
      </c>
      <c r="J9" s="12" t="s">
        <v>13</v>
      </c>
      <c r="K9" s="13" t="s">
        <v>14</v>
      </c>
      <c r="L9" s="13" t="s">
        <v>15</v>
      </c>
      <c r="M9" s="13" t="s">
        <v>16</v>
      </c>
      <c r="N9" s="12" t="s">
        <v>12</v>
      </c>
      <c r="O9" s="12" t="s">
        <v>13</v>
      </c>
      <c r="P9" s="13" t="s">
        <v>14</v>
      </c>
      <c r="Q9" s="13" t="s">
        <v>15</v>
      </c>
      <c r="R9" s="13" t="s">
        <v>16</v>
      </c>
    </row>
    <row r="10" spans="1:18" x14ac:dyDescent="0.3">
      <c r="A10" s="14" t="s">
        <v>5</v>
      </c>
      <c r="B10" s="14" t="s">
        <v>17</v>
      </c>
      <c r="C10" s="14" t="s">
        <v>18</v>
      </c>
      <c r="D10" s="3">
        <v>14500</v>
      </c>
      <c r="E10" s="3">
        <v>14600</v>
      </c>
      <c r="I10" s="3">
        <v>7000</v>
      </c>
      <c r="J10" s="3">
        <f>14600/2</f>
        <v>7300</v>
      </c>
      <c r="N10" s="3">
        <v>7000</v>
      </c>
      <c r="O10" s="3">
        <f>14600/2</f>
        <v>7300</v>
      </c>
    </row>
    <row r="11" spans="1:18" x14ac:dyDescent="0.3">
      <c r="A11" s="15" t="s">
        <v>7</v>
      </c>
      <c r="B11" s="15" t="s">
        <v>19</v>
      </c>
      <c r="C11" s="15" t="s">
        <v>18</v>
      </c>
      <c r="D11" s="3">
        <v>50</v>
      </c>
      <c r="E11" s="3">
        <v>20</v>
      </c>
      <c r="I11" s="3">
        <v>0</v>
      </c>
      <c r="J11" s="3">
        <v>10</v>
      </c>
      <c r="N11" s="3">
        <v>50</v>
      </c>
      <c r="O11" s="3">
        <v>20</v>
      </c>
    </row>
    <row r="12" spans="1:18" x14ac:dyDescent="0.3">
      <c r="A12" s="15" t="s">
        <v>7</v>
      </c>
      <c r="B12" s="15" t="s">
        <v>20</v>
      </c>
      <c r="C12" s="15" t="s">
        <v>18</v>
      </c>
      <c r="D12" s="3">
        <v>50</v>
      </c>
      <c r="E12" s="3">
        <v>20</v>
      </c>
      <c r="I12" s="3">
        <v>25</v>
      </c>
      <c r="J12" s="3">
        <v>10</v>
      </c>
      <c r="N12" s="3">
        <v>50</v>
      </c>
      <c r="O12" s="3">
        <v>20</v>
      </c>
    </row>
    <row r="13" spans="1:18" x14ac:dyDescent="0.3">
      <c r="A13" s="16" t="s">
        <v>8</v>
      </c>
      <c r="B13" s="16" t="s">
        <v>21</v>
      </c>
      <c r="C13" s="16" t="s">
        <v>22</v>
      </c>
      <c r="D13" s="3">
        <v>0</v>
      </c>
      <c r="E13" s="3">
        <v>0</v>
      </c>
      <c r="I13" s="3">
        <v>0</v>
      </c>
      <c r="J13" s="3">
        <v>0</v>
      </c>
      <c r="N13" s="3">
        <v>0</v>
      </c>
      <c r="O13" s="3">
        <v>0</v>
      </c>
    </row>
    <row r="14" spans="1:18" x14ac:dyDescent="0.3">
      <c r="A14" s="16" t="s">
        <v>8</v>
      </c>
      <c r="B14" s="16" t="s">
        <v>23</v>
      </c>
      <c r="C14" s="16" t="s">
        <v>24</v>
      </c>
      <c r="D14" s="3">
        <v>0</v>
      </c>
      <c r="E14" s="3">
        <v>0</v>
      </c>
      <c r="I14" s="3">
        <v>0</v>
      </c>
      <c r="J14" s="3">
        <v>0</v>
      </c>
      <c r="N14" s="3">
        <v>0</v>
      </c>
      <c r="O14" s="3">
        <v>0</v>
      </c>
    </row>
    <row r="15" spans="1:18" x14ac:dyDescent="0.3">
      <c r="A15" s="16" t="s">
        <v>8</v>
      </c>
      <c r="B15" s="16" t="s">
        <v>25</v>
      </c>
      <c r="C15" s="16" t="s">
        <v>26</v>
      </c>
      <c r="D15" s="3">
        <v>100</v>
      </c>
      <c r="E15" s="3">
        <v>50</v>
      </c>
      <c r="I15" s="3">
        <v>50</v>
      </c>
      <c r="J15" s="3">
        <v>25</v>
      </c>
      <c r="N15" s="3">
        <v>100</v>
      </c>
      <c r="O15" s="3">
        <v>50</v>
      </c>
    </row>
    <row r="16" spans="1:18" x14ac:dyDescent="0.3">
      <c r="A16" s="17" t="s">
        <v>6</v>
      </c>
      <c r="B16" s="17" t="s">
        <v>28</v>
      </c>
      <c r="C16" s="17" t="s">
        <v>29</v>
      </c>
      <c r="D16" s="3">
        <v>2500</v>
      </c>
      <c r="E16" s="3">
        <v>2500</v>
      </c>
      <c r="I16" s="3">
        <v>0</v>
      </c>
      <c r="J16" s="3">
        <v>0</v>
      </c>
      <c r="N16" s="3">
        <v>2500</v>
      </c>
      <c r="O16" s="3">
        <v>2500</v>
      </c>
    </row>
    <row r="17" spans="1:15" x14ac:dyDescent="0.3">
      <c r="A17" s="17" t="s">
        <v>6</v>
      </c>
      <c r="B17" s="17" t="s">
        <v>30</v>
      </c>
      <c r="C17" s="17" t="s">
        <v>31</v>
      </c>
      <c r="D17" s="3">
        <v>200</v>
      </c>
      <c r="E17" s="3">
        <v>200</v>
      </c>
      <c r="I17" s="3">
        <v>0</v>
      </c>
      <c r="J17" s="3">
        <v>0</v>
      </c>
      <c r="N17" s="3">
        <v>200</v>
      </c>
      <c r="O17" s="3">
        <v>200</v>
      </c>
    </row>
    <row r="18" spans="1:15" x14ac:dyDescent="0.3">
      <c r="A18" s="17" t="s">
        <v>6</v>
      </c>
      <c r="B18" s="17" t="s">
        <v>32</v>
      </c>
      <c r="C18" s="17" t="s">
        <v>33</v>
      </c>
      <c r="D18" s="3">
        <v>250</v>
      </c>
      <c r="E18" s="3">
        <v>250</v>
      </c>
      <c r="I18" s="3">
        <v>0</v>
      </c>
      <c r="J18" s="3">
        <v>0</v>
      </c>
      <c r="N18" s="3">
        <v>250</v>
      </c>
      <c r="O18" s="3">
        <v>250</v>
      </c>
    </row>
    <row r="19" spans="1:15" x14ac:dyDescent="0.3">
      <c r="A19" s="17" t="s">
        <v>6</v>
      </c>
      <c r="B19" s="17" t="s">
        <v>34</v>
      </c>
      <c r="C19" s="17" t="s">
        <v>33</v>
      </c>
      <c r="D19" s="3">
        <v>300</v>
      </c>
      <c r="E19" s="3">
        <v>300</v>
      </c>
      <c r="I19" s="3">
        <v>0</v>
      </c>
      <c r="J19" s="3">
        <v>0</v>
      </c>
      <c r="N19" s="3">
        <v>300</v>
      </c>
      <c r="O19" s="3">
        <v>300</v>
      </c>
    </row>
    <row r="20" spans="1:15" x14ac:dyDescent="0.3">
      <c r="A20" s="17" t="s">
        <v>6</v>
      </c>
      <c r="B20" s="17" t="s">
        <v>35</v>
      </c>
      <c r="C20" s="17" t="s">
        <v>29</v>
      </c>
      <c r="D20" s="3">
        <f>99*5</f>
        <v>495</v>
      </c>
      <c r="E20" s="3">
        <f>99*5</f>
        <v>495</v>
      </c>
      <c r="I20" s="3">
        <f>99*2</f>
        <v>198</v>
      </c>
      <c r="J20" s="3">
        <f>99*2</f>
        <v>198</v>
      </c>
      <c r="N20" s="3">
        <f>99*3</f>
        <v>297</v>
      </c>
      <c r="O20" s="3">
        <f>99*3</f>
        <v>297</v>
      </c>
    </row>
    <row r="21" spans="1:15" x14ac:dyDescent="0.3">
      <c r="A21" s="17" t="s">
        <v>6</v>
      </c>
      <c r="B21" s="17" t="s">
        <v>36</v>
      </c>
      <c r="C21" s="17" t="s">
        <v>37</v>
      </c>
      <c r="D21" s="3">
        <v>3000</v>
      </c>
      <c r="E21" s="3">
        <v>3000</v>
      </c>
      <c r="I21" s="3">
        <v>3000</v>
      </c>
      <c r="J21" s="3">
        <v>3000</v>
      </c>
      <c r="N21" s="3">
        <v>3000</v>
      </c>
      <c r="O21" s="3">
        <v>3000</v>
      </c>
    </row>
    <row r="22" spans="1:15" x14ac:dyDescent="0.3">
      <c r="A22" s="17" t="s">
        <v>6</v>
      </c>
      <c r="B22" s="17" t="s">
        <v>38</v>
      </c>
      <c r="C22" s="17" t="s">
        <v>39</v>
      </c>
      <c r="D22" s="3">
        <v>3000</v>
      </c>
      <c r="E22" s="3">
        <v>3000</v>
      </c>
      <c r="I22" s="3">
        <v>3000</v>
      </c>
      <c r="J22" s="3">
        <v>3000</v>
      </c>
      <c r="N22" s="3">
        <v>3000</v>
      </c>
      <c r="O22" s="3">
        <v>3000</v>
      </c>
    </row>
    <row r="23" spans="1:15" x14ac:dyDescent="0.3">
      <c r="A23" s="17" t="s">
        <v>6</v>
      </c>
      <c r="B23" s="17" t="s">
        <v>40</v>
      </c>
      <c r="C23" s="17" t="s">
        <v>41</v>
      </c>
      <c r="D23" s="3">
        <v>500</v>
      </c>
      <c r="E23" s="3">
        <v>500</v>
      </c>
      <c r="I23" s="3">
        <v>250</v>
      </c>
      <c r="J23" s="3">
        <v>250</v>
      </c>
      <c r="N23" s="3">
        <v>250</v>
      </c>
      <c r="O23" s="3">
        <v>250</v>
      </c>
    </row>
    <row r="24" spans="1:15" x14ac:dyDescent="0.3">
      <c r="A24" s="17" t="s">
        <v>6</v>
      </c>
      <c r="B24" s="17" t="s">
        <v>42</v>
      </c>
      <c r="C24" s="17" t="s">
        <v>43</v>
      </c>
      <c r="D24" s="3">
        <v>500</v>
      </c>
      <c r="E24" s="3">
        <v>500</v>
      </c>
      <c r="I24" s="3">
        <v>250</v>
      </c>
      <c r="J24" s="3">
        <v>250</v>
      </c>
      <c r="N24" s="3">
        <v>250</v>
      </c>
      <c r="O24" s="3">
        <v>250</v>
      </c>
    </row>
    <row r="25" spans="1:15" x14ac:dyDescent="0.3">
      <c r="A25" s="17" t="s">
        <v>6</v>
      </c>
      <c r="B25" s="17" t="s">
        <v>44</v>
      </c>
      <c r="C25" s="17" t="s">
        <v>22</v>
      </c>
      <c r="D25" s="3">
        <v>500</v>
      </c>
      <c r="E25" s="3">
        <v>500</v>
      </c>
      <c r="I25" s="3">
        <v>250</v>
      </c>
      <c r="J25" s="3">
        <v>250</v>
      </c>
      <c r="N25" s="3">
        <v>250</v>
      </c>
      <c r="O25" s="3">
        <v>250</v>
      </c>
    </row>
    <row r="26" spans="1:15" s="23" customFormat="1" ht="11.4" x14ac:dyDescent="0.2">
      <c r="A26" s="21" t="s">
        <v>6</v>
      </c>
      <c r="B26" s="21" t="s">
        <v>45</v>
      </c>
      <c r="C26" s="21" t="s">
        <v>43</v>
      </c>
      <c r="D26" s="22">
        <f>IF(D7-D8&gt;0,D7-D8,0)</f>
        <v>6755</v>
      </c>
      <c r="E26" s="22">
        <f>IF(E7-E8&gt;0,E7-E8,0)</f>
        <v>6245</v>
      </c>
      <c r="I26" s="22">
        <f>IF(I7-I8&gt;0,I7-I8,0)</f>
        <v>2027</v>
      </c>
      <c r="J26" s="22">
        <f>IF(J7-J8&gt;0,J7-J8,0)</f>
        <v>1797</v>
      </c>
      <c r="N26" s="22">
        <f>IF(N7-N8&gt;0,N7-N8,0)</f>
        <v>0</v>
      </c>
      <c r="O26" s="22">
        <f>IF(O7-O8&gt;0,O7-O8,0)</f>
        <v>0</v>
      </c>
    </row>
    <row r="27" spans="1:15" s="23" customFormat="1" ht="11.4" x14ac:dyDescent="0.2">
      <c r="A27" s="24" t="s">
        <v>8</v>
      </c>
      <c r="B27" s="24" t="s">
        <v>27</v>
      </c>
      <c r="C27" s="24" t="s">
        <v>24</v>
      </c>
      <c r="D27" s="22">
        <v>0</v>
      </c>
      <c r="E27" s="22">
        <f>IF(E7-E8&lt;0,E7-E8,0)</f>
        <v>0</v>
      </c>
      <c r="I27" s="22">
        <v>0</v>
      </c>
      <c r="J27" s="22">
        <v>0</v>
      </c>
      <c r="N27" s="22">
        <v>0</v>
      </c>
      <c r="O27" s="22">
        <v>0</v>
      </c>
    </row>
  </sheetData>
  <conditionalFormatting sqref="D3:E27 I3:J27 N3:O27">
    <cfRule type="containsBlanks" dxfId="1" priority="3">
      <formula>LEN(TRIM(D3))=0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F9CA9DC4-C237-45BB-82EA-A86408FF92DF}">
          <x14:formula1>
            <xm:f>Data!$A$2:$A$7</xm:f>
          </x14:formula1>
          <xm:sqref>F10:F27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406E-AC00-4E5A-8CC6-5CBC5900D9E1}">
  <dimension ref="A1:R27"/>
  <sheetViews>
    <sheetView showGridLines="0" workbookViewId="0">
      <selection activeCell="F27" sqref="F27"/>
    </sheetView>
  </sheetViews>
  <sheetFormatPr defaultRowHeight="13.2" outlineLevelCol="1" x14ac:dyDescent="0.3"/>
  <cols>
    <col min="1" max="1" width="17" style="2" customWidth="1"/>
    <col min="2" max="2" width="16.5546875" style="2" bestFit="1" customWidth="1"/>
    <col min="3" max="3" width="13.77734375" style="2" bestFit="1" customWidth="1"/>
    <col min="4" max="5" width="9.77734375" style="3" bestFit="1" customWidth="1" outlineLevel="1"/>
    <col min="6" max="6" width="21.109375" style="2" customWidth="1" outlineLevel="1"/>
    <col min="7" max="7" width="17" style="2" customWidth="1" outlineLevel="1"/>
    <col min="8" max="8" width="12.6640625" style="2" customWidth="1" outlineLevel="1"/>
    <col min="9" max="10" width="9" style="2" bestFit="1" customWidth="1"/>
    <col min="11" max="11" width="21.109375" style="2" bestFit="1" customWidth="1"/>
    <col min="12" max="12" width="17" style="2" bestFit="1" customWidth="1"/>
    <col min="13" max="13" width="12.6640625" style="2" bestFit="1" customWidth="1"/>
    <col min="14" max="15" width="9" style="2" bestFit="1" customWidth="1"/>
    <col min="16" max="16" width="21.109375" style="2" bestFit="1" customWidth="1"/>
    <col min="17" max="17" width="17" style="2" bestFit="1" customWidth="1"/>
    <col min="18" max="18" width="12.6640625" style="2" bestFit="1" customWidth="1"/>
    <col min="19" max="16384" width="8.88671875" style="2"/>
  </cols>
  <sheetData>
    <row r="1" spans="1:18" x14ac:dyDescent="0.3">
      <c r="A1" s="1" t="s">
        <v>0</v>
      </c>
    </row>
    <row r="2" spans="1:18" s="4" customFormat="1" ht="11.4" x14ac:dyDescent="0.3">
      <c r="A2" s="4" t="s">
        <v>1</v>
      </c>
      <c r="D2" s="4" t="s">
        <v>2</v>
      </c>
      <c r="E2" s="5"/>
      <c r="I2" s="4" t="s">
        <v>3</v>
      </c>
      <c r="N2" s="4" t="s">
        <v>4</v>
      </c>
    </row>
    <row r="3" spans="1:18" x14ac:dyDescent="0.3">
      <c r="A3" s="6" t="s">
        <v>5</v>
      </c>
      <c r="I3" s="3">
        <f>D3/2</f>
        <v>0</v>
      </c>
      <c r="J3" s="3">
        <f>E3/2</f>
        <v>0</v>
      </c>
      <c r="N3" s="3">
        <f>D3/2</f>
        <v>0</v>
      </c>
      <c r="O3" s="3">
        <f>E3/2</f>
        <v>0</v>
      </c>
    </row>
    <row r="4" spans="1:18" x14ac:dyDescent="0.3">
      <c r="A4" s="18" t="s">
        <v>6</v>
      </c>
      <c r="D4" s="3">
        <f>SUM(D16:D25)</f>
        <v>0</v>
      </c>
      <c r="E4" s="3">
        <f>SUM(E16:E25)</f>
        <v>0</v>
      </c>
      <c r="I4" s="3">
        <f>SUM(I16:I25)</f>
        <v>0</v>
      </c>
      <c r="J4" s="3">
        <f>SUM(J16:J25)</f>
        <v>0</v>
      </c>
      <c r="N4" s="3">
        <f>SUM(N16:N25)</f>
        <v>0</v>
      </c>
      <c r="O4" s="3">
        <f>SUM(O16:O25)</f>
        <v>0</v>
      </c>
    </row>
    <row r="5" spans="1:18" x14ac:dyDescent="0.3">
      <c r="A5" s="7" t="s">
        <v>7</v>
      </c>
      <c r="D5" s="3">
        <f>SUM(D11:D12)</f>
        <v>0</v>
      </c>
      <c r="E5" s="3">
        <f>SUM(E11:E12)</f>
        <v>0</v>
      </c>
      <c r="I5" s="3">
        <f>SUM(I11:I12)</f>
        <v>0</v>
      </c>
      <c r="J5" s="3">
        <f>SUM(J11:J12)</f>
        <v>0</v>
      </c>
      <c r="N5" s="3">
        <f>SUM(N11:N12)</f>
        <v>0</v>
      </c>
      <c r="O5" s="3">
        <f>SUM(O11:O12)</f>
        <v>0</v>
      </c>
    </row>
    <row r="6" spans="1:18" x14ac:dyDescent="0.3">
      <c r="A6" s="8" t="s">
        <v>8</v>
      </c>
      <c r="D6" s="3">
        <f>SUM(D13:D15)</f>
        <v>0</v>
      </c>
      <c r="E6" s="3">
        <f>SUM(E13:E15)</f>
        <v>0</v>
      </c>
      <c r="I6" s="3">
        <f t="shared" ref="I6:J6" si="0">SUM(I13:I15)</f>
        <v>0</v>
      </c>
      <c r="J6" s="3">
        <f t="shared" si="0"/>
        <v>0</v>
      </c>
      <c r="N6" s="3">
        <f t="shared" ref="N6:O6" si="1">SUM(N13:N15)</f>
        <v>0</v>
      </c>
      <c r="O6" s="3">
        <f t="shared" si="1"/>
        <v>0</v>
      </c>
    </row>
    <row r="7" spans="1:18" x14ac:dyDescent="0.3">
      <c r="A7" s="19" t="s">
        <v>46</v>
      </c>
      <c r="B7" s="19"/>
      <c r="C7" s="19"/>
      <c r="D7" s="20">
        <f>D3+D5</f>
        <v>0</v>
      </c>
      <c r="E7" s="20">
        <f>E3+E5</f>
        <v>0</v>
      </c>
      <c r="F7" s="19"/>
      <c r="G7" s="19"/>
      <c r="H7" s="19"/>
      <c r="I7" s="20">
        <f>I3+I5</f>
        <v>0</v>
      </c>
      <c r="J7" s="20">
        <f>J3+J5</f>
        <v>0</v>
      </c>
      <c r="K7" s="19"/>
      <c r="L7" s="19"/>
      <c r="M7" s="19"/>
      <c r="N7" s="20">
        <f>N3+N5</f>
        <v>0</v>
      </c>
      <c r="O7" s="20">
        <f>O3+O5</f>
        <v>0</v>
      </c>
    </row>
    <row r="8" spans="1:18" x14ac:dyDescent="0.3">
      <c r="A8" s="19" t="s">
        <v>47</v>
      </c>
      <c r="B8" s="19"/>
      <c r="C8" s="19"/>
      <c r="D8" s="20">
        <f>D4+D6</f>
        <v>0</v>
      </c>
      <c r="E8" s="20">
        <f>E4+E6</f>
        <v>0</v>
      </c>
      <c r="F8" s="19"/>
      <c r="G8" s="19"/>
      <c r="H8" s="19"/>
      <c r="I8" s="20">
        <f>I4+I6</f>
        <v>0</v>
      </c>
      <c r="J8" s="20">
        <f>J4+J6</f>
        <v>0</v>
      </c>
      <c r="K8" s="19"/>
      <c r="L8" s="19"/>
      <c r="M8" s="19"/>
      <c r="N8" s="20">
        <f>N4+N6</f>
        <v>0</v>
      </c>
      <c r="O8" s="20">
        <f>O4+O6</f>
        <v>0</v>
      </c>
    </row>
    <row r="9" spans="1:18" s="13" customFormat="1" ht="11.4" x14ac:dyDescent="0.2">
      <c r="A9" s="9" t="s">
        <v>9</v>
      </c>
      <c r="B9" s="9" t="s">
        <v>10</v>
      </c>
      <c r="C9" s="9" t="s">
        <v>11</v>
      </c>
      <c r="D9" s="10" t="s">
        <v>12</v>
      </c>
      <c r="E9" s="10" t="s">
        <v>13</v>
      </c>
      <c r="F9" s="11" t="s">
        <v>14</v>
      </c>
      <c r="G9" s="11" t="s">
        <v>15</v>
      </c>
      <c r="H9" s="11" t="s">
        <v>16</v>
      </c>
      <c r="I9" s="12" t="s">
        <v>12</v>
      </c>
      <c r="J9" s="12" t="s">
        <v>13</v>
      </c>
      <c r="K9" s="13" t="s">
        <v>14</v>
      </c>
      <c r="L9" s="13" t="s">
        <v>15</v>
      </c>
      <c r="M9" s="13" t="s">
        <v>16</v>
      </c>
      <c r="N9" s="12" t="s">
        <v>12</v>
      </c>
      <c r="O9" s="12" t="s">
        <v>13</v>
      </c>
      <c r="P9" s="13" t="s">
        <v>14</v>
      </c>
      <c r="Q9" s="13" t="s">
        <v>15</v>
      </c>
      <c r="R9" s="13" t="s">
        <v>16</v>
      </c>
    </row>
    <row r="10" spans="1:18" x14ac:dyDescent="0.3">
      <c r="A10" s="14" t="s">
        <v>5</v>
      </c>
      <c r="B10" s="14" t="s">
        <v>17</v>
      </c>
      <c r="C10" s="14" t="s">
        <v>18</v>
      </c>
      <c r="I10" s="3"/>
      <c r="J10" s="3"/>
      <c r="N10" s="3"/>
      <c r="O10" s="3"/>
    </row>
    <row r="11" spans="1:18" x14ac:dyDescent="0.3">
      <c r="A11" s="15" t="s">
        <v>7</v>
      </c>
      <c r="B11" s="15" t="s">
        <v>19</v>
      </c>
      <c r="C11" s="15" t="s">
        <v>18</v>
      </c>
      <c r="I11" s="3"/>
      <c r="J11" s="3"/>
      <c r="N11" s="3"/>
      <c r="O11" s="3"/>
    </row>
    <row r="12" spans="1:18" x14ac:dyDescent="0.3">
      <c r="A12" s="15" t="s">
        <v>7</v>
      </c>
      <c r="B12" s="15" t="s">
        <v>20</v>
      </c>
      <c r="C12" s="15" t="s">
        <v>18</v>
      </c>
      <c r="I12" s="3"/>
      <c r="J12" s="3"/>
      <c r="N12" s="3"/>
      <c r="O12" s="3"/>
    </row>
    <row r="13" spans="1:18" x14ac:dyDescent="0.3">
      <c r="A13" s="16" t="s">
        <v>8</v>
      </c>
      <c r="B13" s="16" t="s">
        <v>21</v>
      </c>
      <c r="C13" s="16" t="s">
        <v>22</v>
      </c>
      <c r="I13" s="3"/>
      <c r="J13" s="3"/>
      <c r="N13" s="3"/>
      <c r="O13" s="3"/>
    </row>
    <row r="14" spans="1:18" x14ac:dyDescent="0.3">
      <c r="A14" s="16" t="s">
        <v>8</v>
      </c>
      <c r="B14" s="16" t="s">
        <v>23</v>
      </c>
      <c r="C14" s="16" t="s">
        <v>24</v>
      </c>
      <c r="I14" s="3"/>
      <c r="J14" s="3"/>
      <c r="N14" s="3"/>
      <c r="O14" s="3"/>
    </row>
    <row r="15" spans="1:18" x14ac:dyDescent="0.3">
      <c r="A15" s="16" t="s">
        <v>8</v>
      </c>
      <c r="B15" s="16" t="s">
        <v>25</v>
      </c>
      <c r="C15" s="16" t="s">
        <v>26</v>
      </c>
      <c r="I15" s="3"/>
      <c r="J15" s="3"/>
      <c r="N15" s="3"/>
      <c r="O15" s="3"/>
    </row>
    <row r="16" spans="1:18" x14ac:dyDescent="0.3">
      <c r="A16" s="17" t="s">
        <v>6</v>
      </c>
      <c r="B16" s="17" t="s">
        <v>28</v>
      </c>
      <c r="C16" s="17" t="s">
        <v>29</v>
      </c>
      <c r="I16" s="3"/>
      <c r="J16" s="3"/>
      <c r="N16" s="3"/>
      <c r="O16" s="3"/>
    </row>
    <row r="17" spans="1:15" x14ac:dyDescent="0.3">
      <c r="A17" s="17" t="s">
        <v>6</v>
      </c>
      <c r="B17" s="17" t="s">
        <v>30</v>
      </c>
      <c r="C17" s="17" t="s">
        <v>31</v>
      </c>
      <c r="I17" s="3"/>
      <c r="J17" s="3"/>
      <c r="N17" s="3"/>
      <c r="O17" s="3"/>
    </row>
    <row r="18" spans="1:15" x14ac:dyDescent="0.3">
      <c r="A18" s="17" t="s">
        <v>6</v>
      </c>
      <c r="B18" s="17" t="s">
        <v>32</v>
      </c>
      <c r="C18" s="17" t="s">
        <v>33</v>
      </c>
      <c r="I18" s="3"/>
      <c r="J18" s="3"/>
      <c r="N18" s="3"/>
      <c r="O18" s="3"/>
    </row>
    <row r="19" spans="1:15" x14ac:dyDescent="0.3">
      <c r="A19" s="17" t="s">
        <v>6</v>
      </c>
      <c r="B19" s="17" t="s">
        <v>34</v>
      </c>
      <c r="C19" s="17" t="s">
        <v>33</v>
      </c>
      <c r="I19" s="3"/>
      <c r="J19" s="3"/>
      <c r="N19" s="3"/>
      <c r="O19" s="3"/>
    </row>
    <row r="20" spans="1:15" x14ac:dyDescent="0.3">
      <c r="A20" s="17" t="s">
        <v>6</v>
      </c>
      <c r="B20" s="17" t="s">
        <v>35</v>
      </c>
      <c r="C20" s="17" t="s">
        <v>29</v>
      </c>
      <c r="I20" s="3"/>
      <c r="J20" s="3"/>
      <c r="N20" s="3"/>
      <c r="O20" s="3"/>
    </row>
    <row r="21" spans="1:15" x14ac:dyDescent="0.3">
      <c r="A21" s="17" t="s">
        <v>6</v>
      </c>
      <c r="B21" s="17" t="s">
        <v>36</v>
      </c>
      <c r="C21" s="17" t="s">
        <v>37</v>
      </c>
      <c r="I21" s="3"/>
      <c r="J21" s="3"/>
      <c r="N21" s="3"/>
      <c r="O21" s="3"/>
    </row>
    <row r="22" spans="1:15" x14ac:dyDescent="0.3">
      <c r="A22" s="17" t="s">
        <v>6</v>
      </c>
      <c r="B22" s="17" t="s">
        <v>38</v>
      </c>
      <c r="C22" s="17" t="s">
        <v>39</v>
      </c>
      <c r="I22" s="3"/>
      <c r="J22" s="3"/>
      <c r="N22" s="3"/>
      <c r="O22" s="3"/>
    </row>
    <row r="23" spans="1:15" x14ac:dyDescent="0.3">
      <c r="A23" s="17" t="s">
        <v>6</v>
      </c>
      <c r="B23" s="17" t="s">
        <v>40</v>
      </c>
      <c r="C23" s="17" t="s">
        <v>41</v>
      </c>
      <c r="I23" s="3"/>
      <c r="J23" s="3"/>
      <c r="N23" s="3"/>
      <c r="O23" s="3"/>
    </row>
    <row r="24" spans="1:15" x14ac:dyDescent="0.3">
      <c r="A24" s="17" t="s">
        <v>6</v>
      </c>
      <c r="B24" s="17" t="s">
        <v>42</v>
      </c>
      <c r="C24" s="17" t="s">
        <v>43</v>
      </c>
      <c r="I24" s="3"/>
      <c r="J24" s="3"/>
      <c r="N24" s="3"/>
      <c r="O24" s="3"/>
    </row>
    <row r="25" spans="1:15" x14ac:dyDescent="0.3">
      <c r="A25" s="17" t="s">
        <v>6</v>
      </c>
      <c r="B25" s="17" t="s">
        <v>44</v>
      </c>
      <c r="C25" s="17" t="s">
        <v>22</v>
      </c>
      <c r="I25" s="3"/>
      <c r="J25" s="3"/>
      <c r="N25" s="3"/>
      <c r="O25" s="3"/>
    </row>
    <row r="26" spans="1:15" s="23" customFormat="1" ht="11.4" x14ac:dyDescent="0.2">
      <c r="A26" s="21" t="s">
        <v>6</v>
      </c>
      <c r="B26" s="21" t="s">
        <v>45</v>
      </c>
      <c r="C26" s="21" t="s">
        <v>43</v>
      </c>
      <c r="D26" s="22">
        <f>IF(D7-D8&gt;0,D7-D8,0)</f>
        <v>0</v>
      </c>
      <c r="E26" s="22">
        <f>IF(E7-E8&gt;0,E7-E8,0)</f>
        <v>0</v>
      </c>
      <c r="I26" s="22">
        <f>IF(I7-I8&gt;0,I7-I8,0)</f>
        <v>0</v>
      </c>
      <c r="J26" s="22">
        <f>IF(J7-J8&gt;0,J7-J8,0)</f>
        <v>0</v>
      </c>
      <c r="N26" s="22">
        <f>IF(N7-N8&gt;0,N7-N8,0)</f>
        <v>0</v>
      </c>
      <c r="O26" s="22">
        <f>IF(O7-O8&gt;0,O7-O8,0)</f>
        <v>0</v>
      </c>
    </row>
    <row r="27" spans="1:15" s="23" customFormat="1" ht="11.4" x14ac:dyDescent="0.2">
      <c r="A27" s="24" t="s">
        <v>8</v>
      </c>
      <c r="B27" s="24" t="s">
        <v>27</v>
      </c>
      <c r="C27" s="24" t="s">
        <v>24</v>
      </c>
      <c r="D27" s="22">
        <v>0</v>
      </c>
      <c r="E27" s="22">
        <f>IF(E7-E8&lt;0,E7-E8,0)</f>
        <v>0</v>
      </c>
      <c r="I27" s="22">
        <v>0</v>
      </c>
      <c r="J27" s="22">
        <v>0</v>
      </c>
      <c r="N27" s="22">
        <v>0</v>
      </c>
      <c r="O27" s="22">
        <v>0</v>
      </c>
    </row>
  </sheetData>
  <conditionalFormatting sqref="D3:E27 I3:J27 N3:O27">
    <cfRule type="containsBlanks" dxfId="0" priority="1">
      <formula>LEN(TRIM(D3))=0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63FFFA-CA43-4D35-B0A2-AFBB5DFC391D}">
          <x14:formula1>
            <xm:f>Data!$A$2:$A$7</xm:f>
          </x14:formula1>
          <xm:sqref>F10:F27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764BD-0F90-4B91-9DC9-273803CF230D}">
  <dimension ref="A1:B4"/>
  <sheetViews>
    <sheetView workbookViewId="0">
      <selection activeCell="D23" sqref="D23"/>
    </sheetView>
  </sheetViews>
  <sheetFormatPr defaultRowHeight="14.4" x14ac:dyDescent="0.3"/>
  <cols>
    <col min="1" max="1" width="21.33203125" bestFit="1" customWidth="1"/>
  </cols>
  <sheetData>
    <row r="1" spans="1:2" x14ac:dyDescent="0.3">
      <c r="A1" s="11" t="s">
        <v>14</v>
      </c>
      <c r="B1" s="11"/>
    </row>
    <row r="2" spans="1:2" x14ac:dyDescent="0.3">
      <c r="A2" t="s">
        <v>48</v>
      </c>
    </row>
    <row r="3" spans="1:2" x14ac:dyDescent="0.3">
      <c r="A3" t="s">
        <v>49</v>
      </c>
    </row>
    <row r="4" spans="1:2" x14ac:dyDescent="0.3">
      <c r="A4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MAY</vt:lpstr>
      <vt:lpstr>EMPTY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Jelly A. Lopez</dc:creator>
  <cp:lastModifiedBy>Jelly A. Lopez</cp:lastModifiedBy>
  <dcterms:created xsi:type="dcterms:W3CDTF">2025-05-27T06:10:32Z</dcterms:created>
  <dcterms:modified xsi:type="dcterms:W3CDTF">2025-05-27T08:25:42Z</dcterms:modified>
</cp:coreProperties>
</file>